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225" windowWidth="20730" windowHeight="11700" activeTab="2"/>
  </bookViews>
  <sheets>
    <sheet name="ENERO" sheetId="1" r:id="rId1"/>
    <sheet name="FEBRERO" sheetId="2" r:id="rId2"/>
    <sheet name="MARZO" sheetId="3" r:id="rId3"/>
  </sheets>
  <definedNames/>
  <calcPr fullCalcOnLoad="1"/>
</workbook>
</file>

<file path=xl/sharedStrings.xml><?xml version="1.0" encoding="utf-8"?>
<sst xmlns="http://schemas.openxmlformats.org/spreadsheetml/2006/main" count="210" uniqueCount="64">
  <si>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</si>
  <si>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</si>
  <si>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</si>
  <si>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</si>
  <si>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</si>
  <si>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</si>
  <si>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</si>
  <si>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</si>
  <si>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</si>
  <si>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</si>
  <si>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</si>
  <si>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</si>
  <si>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</si>
  <si>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</si>
  <si>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</si>
  <si>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</si>
  <si>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</si>
  <si>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</si>
  <si>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</si>
  <si>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</si>
  <si>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</si>
  <si>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</si>
  <si>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</si>
  <si>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</si>
  <si>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</si>
  <si>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</si>
  <si>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</si>
  <si>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</si>
  <si>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</si>
  <si>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</si>
  <si>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</si>
  <si>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</si>
  <si>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</si>
  <si>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</si>
  <si>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</si>
  <si>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</si>
  <si>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</si>
  <si>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</si>
  <si>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</si>
  <si>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</si>
  <si>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</si>
  <si>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</si>
  <si>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</si>
  <si>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</si>
  <si>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</si>
  <si>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</si>
  <si>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</si>
  <si>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</si>
  <si>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</si>
  <si>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</si>
  <si>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H. AYUNTAMIENTO DE ATOTONILCO EL GRANDE, HIDALGO</t>
  </si>
  <si>
    <t>Del 1 de Enero al 31 de Enero de 2021 y 2020</t>
  </si>
  <si>
    <t>P.M.A. J. TRINIDAD GRESS RAMIREZ</t>
  </si>
  <si>
    <t>TESORERO MUNICIPAL</t>
  </si>
  <si>
    <t>LIC. MARIA EUGENIA SILVA BAÑOS</t>
  </si>
  <si>
    <t>SINDICO PROCURADOR</t>
  </si>
  <si>
    <t>C. HECTOR HUGO RAMIREZ LOPEZ</t>
  </si>
  <si>
    <t>PRESIDENTE MUNICIPAL</t>
  </si>
  <si>
    <t>Del 1 de Enero al 28 de Febrero de 2021 y 2020</t>
  </si>
  <si>
    <t>Del 1 de Enero al 31 de Marzo de 2021 y 2020</t>
  </si>
  <si>
    <t>" Bajo protesta  de  decir  verdad  declaramos que  las cifras contenidas  en  este  estado financiero son veraces</t>
  </si>
  <si>
    <t xml:space="preserve">y  contienen  toda  la  informacion referente a  la situacion  y / o los resultados  del  Municipio de Atotonilco el  </t>
  </si>
  <si>
    <t xml:space="preserve">Grande Hgo, afirmando ser legalmente responsables de la autenticidad y veracidad de los mismas, y asimismo </t>
  </si>
  <si>
    <t>asumimos la responsabilidad derivada de cualquier declaracion en falso sobre las mismas".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</si>
</sst>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4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4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4" applyFont="1" applyFill="1" applyBorder="1" applyAlignment="1">
      <alignment horizontal="center" vertical="top"/>
      <protection/>
    </xf>
    <xf numFmtId="0" fontId="4" fillId="33" borderId="0" xfId="54" applyFont="1" applyFill="1" applyBorder="1" applyAlignment="1">
      <alignment horizontal="centerContinuous" vertical="center"/>
      <protection/>
    </xf>
    <xf numFmtId="0" fontId="4" fillId="33" borderId="0" xfId="54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4" applyFont="1" applyFill="1" applyBorder="1" applyAlignment="1">
      <alignment vertical="top"/>
      <protection/>
    </xf>
    <xf numFmtId="3" fontId="4" fillId="33" borderId="0" xfId="54" applyNumberFormat="1" applyFont="1" applyFill="1" applyBorder="1" applyAlignment="1">
      <alignment vertical="top"/>
      <protection/>
    </xf>
    <xf numFmtId="3" fontId="3" fillId="33" borderId="0" xfId="54" applyNumberFormat="1" applyFont="1" applyFill="1" applyBorder="1" applyAlignment="1">
      <alignment vertical="top"/>
      <protection/>
    </xf>
    <xf numFmtId="3" fontId="4" fillId="33" borderId="0" xfId="54" applyNumberFormat="1" applyFont="1" applyFill="1" applyBorder="1" applyAlignment="1" applyProtection="1">
      <alignment vertical="top"/>
      <protection locked="0"/>
    </xf>
    <xf numFmtId="0" fontId="4" fillId="33" borderId="0" xfId="54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4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4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4" applyFont="1" applyFill="1" applyBorder="1" applyAlignment="1">
      <alignment vertical="top"/>
      <protection/>
    </xf>
    <xf numFmtId="3" fontId="4" fillId="33" borderId="11" xfId="54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4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4" applyNumberFormat="1" applyFont="1" applyFill="1" applyBorder="1" applyAlignment="1" applyProtection="1">
      <alignment horizontal="right" vertical="top" wrapText="1"/>
      <protection/>
    </xf>
    <xf numFmtId="0" fontId="3" fillId="33" borderId="0" xfId="54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11" xfId="48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2" fillId="34" borderId="15" xfId="54" applyFont="1" applyFill="1" applyBorder="1" applyAlignment="1">
      <alignment horizontal="center" vertical="center"/>
      <protection/>
    </xf>
    <xf numFmtId="165" fontId="42" fillId="34" borderId="15" xfId="48" applyNumberFormat="1" applyFont="1" applyFill="1" applyBorder="1" applyAlignment="1">
      <alignment horizontal="center" vertical="center"/>
    </xf>
    <xf numFmtId="0" fontId="43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165" fontId="42" fillId="34" borderId="15" xfId="50" applyNumberFormat="1" applyFont="1" applyFill="1" applyBorder="1" applyAlignment="1">
      <alignment horizontal="center" vertical="center"/>
    </xf>
    <xf numFmtId="43" fontId="4" fillId="33" borderId="0" xfId="50" applyFont="1" applyFill="1" applyBorder="1" applyAlignment="1">
      <alignment/>
    </xf>
    <xf numFmtId="43" fontId="4" fillId="33" borderId="11" xfId="50" applyFont="1" applyFill="1" applyBorder="1" applyAlignment="1" applyProtection="1">
      <alignment/>
      <protection locked="0"/>
    </xf>
    <xf numFmtId="43" fontId="4" fillId="33" borderId="0" xfId="50" applyFont="1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0" fontId="44" fillId="0" borderId="0" xfId="0" applyFont="1" applyAlignment="1">
      <alignment/>
    </xf>
    <xf numFmtId="0" fontId="5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33" borderId="17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top"/>
    </xf>
    <xf numFmtId="0" fontId="4" fillId="35" borderId="0" xfId="54" applyFont="1" applyFill="1" applyBorder="1" applyAlignment="1">
      <alignment horizontal="left" vertical="top" wrapText="1"/>
      <protection/>
    </xf>
    <xf numFmtId="0" fontId="3" fillId="33" borderId="13" xfId="54" applyFont="1" applyFill="1" applyBorder="1" applyAlignment="1">
      <alignment horizontal="left" vertical="top"/>
      <protection/>
    </xf>
    <xf numFmtId="0" fontId="3" fillId="33" borderId="0" xfId="54" applyFont="1" applyFill="1" applyBorder="1" applyAlignment="1">
      <alignment horizontal="left" vertical="top"/>
      <protection/>
    </xf>
    <xf numFmtId="0" fontId="3" fillId="0" borderId="13" xfId="54" applyFont="1" applyFill="1" applyBorder="1" applyAlignment="1">
      <alignment horizontal="left" vertical="top"/>
      <protection/>
    </xf>
    <xf numFmtId="0" fontId="3" fillId="0" borderId="0" xfId="54" applyFont="1" applyFill="1" applyBorder="1" applyAlignment="1">
      <alignment horizontal="left" vertical="top"/>
      <protection/>
    </xf>
    <xf numFmtId="0" fontId="4" fillId="0" borderId="0" xfId="54" applyFont="1" applyFill="1" applyBorder="1" applyAlignment="1">
      <alignment horizontal="left" vertical="top"/>
      <protection/>
    </xf>
    <xf numFmtId="0" fontId="4" fillId="33" borderId="0" xfId="54" applyFont="1" applyFill="1" applyBorder="1" applyAlignment="1">
      <alignment horizontal="left" vertical="top"/>
      <protection/>
    </xf>
    <xf numFmtId="0" fontId="4" fillId="0" borderId="0" xfId="54" applyFont="1" applyFill="1" applyBorder="1" applyAlignment="1">
      <alignment horizontal="left" vertical="top" wrapText="1"/>
      <protection/>
    </xf>
    <xf numFmtId="0" fontId="3" fillId="33" borderId="0" xfId="54" applyFont="1" applyFill="1" applyBorder="1" applyAlignment="1">
      <alignment horizontal="center"/>
      <protection/>
    </xf>
    <xf numFmtId="0" fontId="42" fillId="34" borderId="18" xfId="0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 vertical="top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2"/>
  <sheetViews>
    <sheetView zoomScalePageLayoutView="0" workbookViewId="0" topLeftCell="A10">
      <selection activeCell="D31" sqref="D31:F31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80"/>
      <c r="F2" s="80"/>
      <c r="G2" s="80"/>
      <c r="H2" s="2"/>
      <c r="I2" s="2"/>
      <c r="J2" s="2"/>
    </row>
    <row r="3" spans="2:10" ht="12">
      <c r="B3" s="2"/>
      <c r="C3" s="2"/>
      <c r="D3" s="2"/>
      <c r="E3" s="80" t="s">
        <v>50</v>
      </c>
      <c r="F3" s="80"/>
      <c r="G3" s="80"/>
      <c r="H3" s="2"/>
      <c r="I3" s="2"/>
      <c r="J3" s="2"/>
    </row>
    <row r="4" spans="2:10" ht="12">
      <c r="B4" s="2"/>
      <c r="C4" s="2"/>
      <c r="D4" s="2"/>
      <c r="E4" s="80" t="s">
        <v>0</v>
      </c>
      <c r="F4" s="80"/>
      <c r="G4" s="80"/>
      <c r="H4" s="2"/>
      <c r="I4" s="2"/>
      <c r="J4" s="2"/>
    </row>
    <row r="5" spans="2:10" ht="12">
      <c r="B5" s="2"/>
      <c r="C5" s="2"/>
      <c r="D5" s="2"/>
      <c r="E5" s="80" t="s">
        <v>51</v>
      </c>
      <c r="F5" s="80"/>
      <c r="G5" s="80"/>
      <c r="H5" s="2"/>
      <c r="I5" s="2"/>
      <c r="J5" s="2"/>
    </row>
    <row r="6" spans="3:10" ht="12">
      <c r="C6" s="5"/>
      <c r="D6" s="6"/>
      <c r="E6" s="80" t="s">
        <v>1</v>
      </c>
      <c r="F6" s="80"/>
      <c r="G6" s="80"/>
      <c r="H6" s="43"/>
      <c r="I6" s="43"/>
      <c r="J6" s="1"/>
    </row>
    <row r="7" spans="1:9" s="1" customFormat="1" ht="12">
      <c r="A7" s="52"/>
      <c r="B7" s="53"/>
      <c r="C7" s="53"/>
      <c r="D7" s="53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81" t="s">
        <v>2</v>
      </c>
      <c r="C10" s="82"/>
      <c r="D10" s="82"/>
      <c r="E10" s="82"/>
      <c r="F10" s="49"/>
      <c r="G10" s="50">
        <v>2021</v>
      </c>
      <c r="H10" s="50">
        <v>2020</v>
      </c>
      <c r="I10" s="50"/>
      <c r="J10" s="51"/>
      <c r="O10" s="1">
        <v>2021</v>
      </c>
      <c r="P10" s="1">
        <v>2020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73" t="s">
        <v>3</v>
      </c>
      <c r="C13" s="74"/>
      <c r="D13" s="74"/>
      <c r="E13" s="74"/>
      <c r="F13" s="74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74" t="s">
        <v>5</v>
      </c>
      <c r="D15" s="74"/>
      <c r="E15" s="74"/>
      <c r="F15" s="74"/>
      <c r="G15" s="17">
        <f>SUM(G16:G26)</f>
        <v>10245235.01</v>
      </c>
      <c r="H15" s="17">
        <f>SUM(H16:H26)</f>
        <v>95422996.31</v>
      </c>
      <c r="I15" s="14"/>
      <c r="J15" s="13"/>
    </row>
    <row r="16" spans="1:10" ht="12">
      <c r="A16" s="14"/>
      <c r="B16" s="39"/>
      <c r="C16" s="15"/>
      <c r="D16" s="72" t="s">
        <v>6</v>
      </c>
      <c r="E16" s="72"/>
      <c r="F16" s="72"/>
      <c r="G16" s="18">
        <v>1915817.5</v>
      </c>
      <c r="H16" s="18">
        <v>2661698</v>
      </c>
      <c r="I16" s="14"/>
      <c r="J16" s="13"/>
    </row>
    <row r="17" spans="1:10" ht="12">
      <c r="A17" s="14"/>
      <c r="B17" s="39"/>
      <c r="C17" s="15"/>
      <c r="D17" s="72" t="s">
        <v>8</v>
      </c>
      <c r="E17" s="72"/>
      <c r="F17" s="72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72" t="s">
        <v>10</v>
      </c>
      <c r="E18" s="72"/>
      <c r="F18" s="72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72" t="s">
        <v>11</v>
      </c>
      <c r="E19" s="72"/>
      <c r="F19" s="72"/>
      <c r="G19" s="18">
        <v>774553.5</v>
      </c>
      <c r="H19" s="18">
        <v>3157201.72</v>
      </c>
      <c r="I19" s="14"/>
      <c r="J19" s="13"/>
    </row>
    <row r="20" spans="1:10" ht="12">
      <c r="A20" s="14"/>
      <c r="B20" s="39"/>
      <c r="C20" s="19"/>
      <c r="D20" s="72" t="s">
        <v>45</v>
      </c>
      <c r="E20" s="72"/>
      <c r="F20" s="72"/>
      <c r="G20" s="18">
        <v>19547</v>
      </c>
      <c r="H20" s="18">
        <v>86705</v>
      </c>
      <c r="I20" s="14"/>
      <c r="J20" s="13"/>
    </row>
    <row r="21" spans="1:10" ht="12" customHeight="1">
      <c r="A21" s="14"/>
      <c r="B21" s="39"/>
      <c r="C21" s="19"/>
      <c r="D21" s="72" t="s">
        <v>46</v>
      </c>
      <c r="E21" s="72"/>
      <c r="F21" s="72"/>
      <c r="G21" s="18">
        <v>53374</v>
      </c>
      <c r="H21" s="18">
        <v>118835.18</v>
      </c>
      <c r="I21" s="14"/>
      <c r="J21" s="13"/>
    </row>
    <row r="22" spans="1:10" ht="12" customHeight="1">
      <c r="A22" s="14"/>
      <c r="B22" s="39"/>
      <c r="C22" s="19"/>
      <c r="D22" s="72" t="s">
        <v>47</v>
      </c>
      <c r="E22" s="72"/>
      <c r="F22" s="72"/>
      <c r="G22" s="18">
        <v>0</v>
      </c>
      <c r="H22" s="18">
        <v>163000</v>
      </c>
      <c r="I22" s="14"/>
      <c r="J22" s="13"/>
    </row>
    <row r="23" spans="1:10" ht="24.75" customHeight="1">
      <c r="A23" s="14"/>
      <c r="B23" s="39"/>
      <c r="C23" s="19"/>
      <c r="D23" s="72" t="s">
        <v>48</v>
      </c>
      <c r="E23" s="72"/>
      <c r="F23" s="72"/>
      <c r="G23" s="18">
        <v>7481943.01</v>
      </c>
      <c r="H23" s="18">
        <v>89235556.41</v>
      </c>
      <c r="I23" s="14"/>
      <c r="J23" s="13"/>
    </row>
    <row r="24" spans="1:10" ht="23.25" customHeight="1">
      <c r="A24" s="14"/>
      <c r="B24" s="39"/>
      <c r="C24" s="15"/>
      <c r="D24" s="72" t="s">
        <v>49</v>
      </c>
      <c r="E24" s="72"/>
      <c r="F24" s="72"/>
      <c r="G24" s="18">
        <v>0</v>
      </c>
      <c r="H24" s="18">
        <v>0</v>
      </c>
      <c r="I24" s="14"/>
      <c r="J24" s="13"/>
    </row>
    <row r="25" spans="1:10" ht="12" customHeight="1">
      <c r="A25" s="14"/>
      <c r="B25" s="39"/>
      <c r="C25" s="19"/>
      <c r="D25" s="72" t="s">
        <v>41</v>
      </c>
      <c r="E25" s="72"/>
      <c r="F25" s="72"/>
      <c r="G25" s="18">
        <v>0</v>
      </c>
      <c r="H25" s="18">
        <v>0</v>
      </c>
      <c r="I25" s="14"/>
      <c r="J25" s="13"/>
    </row>
    <row r="26" spans="1:10" ht="12">
      <c r="A26" s="14"/>
      <c r="B26" s="39"/>
      <c r="C26" s="15"/>
      <c r="D26" s="72"/>
      <c r="E26" s="72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74" t="s">
        <v>12</v>
      </c>
      <c r="D28" s="74"/>
      <c r="E28" s="74"/>
      <c r="F28" s="74"/>
      <c r="G28" s="17">
        <f>SUM(G29:G44)</f>
        <v>4368799.21</v>
      </c>
      <c r="H28" s="17">
        <f>SUM(H29:H44)</f>
        <v>72217839.4</v>
      </c>
      <c r="I28" s="14"/>
      <c r="J28" s="13"/>
    </row>
    <row r="29" spans="1:10" ht="12">
      <c r="A29" s="14"/>
      <c r="B29" s="39"/>
      <c r="C29" s="21"/>
      <c r="D29" s="72" t="s">
        <v>16</v>
      </c>
      <c r="E29" s="72"/>
      <c r="F29" s="72"/>
      <c r="G29" s="18">
        <v>2804419</v>
      </c>
      <c r="H29" s="18">
        <v>33469051.46</v>
      </c>
      <c r="I29" s="14"/>
      <c r="J29" s="13"/>
    </row>
    <row r="30" spans="1:10" ht="12">
      <c r="A30" s="14"/>
      <c r="B30" s="39"/>
      <c r="C30" s="21"/>
      <c r="D30" s="72" t="s">
        <v>17</v>
      </c>
      <c r="E30" s="72"/>
      <c r="F30" s="72"/>
      <c r="G30" s="18">
        <v>66120</v>
      </c>
      <c r="H30" s="18">
        <v>8475854.06</v>
      </c>
      <c r="I30" s="14"/>
      <c r="J30" s="13"/>
    </row>
    <row r="31" spans="1:10" ht="12">
      <c r="A31" s="14"/>
      <c r="B31" s="39"/>
      <c r="C31" s="21"/>
      <c r="D31" s="72" t="s">
        <v>18</v>
      </c>
      <c r="E31" s="72"/>
      <c r="F31" s="72"/>
      <c r="G31" s="18">
        <v>98935.14</v>
      </c>
      <c r="H31" s="18">
        <v>24186275.07</v>
      </c>
      <c r="I31" s="14"/>
      <c r="J31" s="13"/>
    </row>
    <row r="32" spans="1:10" ht="12">
      <c r="A32" s="14"/>
      <c r="B32" s="39"/>
      <c r="C32" s="15"/>
      <c r="D32" s="72" t="s">
        <v>20</v>
      </c>
      <c r="E32" s="72"/>
      <c r="F32" s="72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72" t="s">
        <v>22</v>
      </c>
      <c r="E33" s="72"/>
      <c r="F33" s="72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72" t="s">
        <v>24</v>
      </c>
      <c r="E34" s="72"/>
      <c r="F34" s="72"/>
      <c r="G34" s="18">
        <v>0</v>
      </c>
      <c r="H34" s="18">
        <v>0</v>
      </c>
      <c r="I34" s="14"/>
      <c r="J34" s="13"/>
    </row>
    <row r="35" spans="1:10" ht="12">
      <c r="A35" s="14"/>
      <c r="B35" s="39"/>
      <c r="C35" s="21"/>
      <c r="D35" s="72" t="s">
        <v>25</v>
      </c>
      <c r="E35" s="72"/>
      <c r="F35" s="72"/>
      <c r="G35" s="18">
        <v>40672</v>
      </c>
      <c r="H35" s="18">
        <v>4286165.11</v>
      </c>
      <c r="I35" s="14"/>
      <c r="J35" s="13"/>
    </row>
    <row r="36" spans="1:10" ht="12">
      <c r="A36" s="14"/>
      <c r="B36" s="39"/>
      <c r="C36" s="21"/>
      <c r="D36" s="72" t="s">
        <v>26</v>
      </c>
      <c r="E36" s="72"/>
      <c r="F36" s="72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72" t="s">
        <v>27</v>
      </c>
      <c r="E37" s="72"/>
      <c r="F37" s="72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72" t="s">
        <v>28</v>
      </c>
      <c r="E38" s="72"/>
      <c r="F38" s="72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72" t="s">
        <v>30</v>
      </c>
      <c r="E39" s="72"/>
      <c r="F39" s="72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72" t="s">
        <v>31</v>
      </c>
      <c r="E40" s="72"/>
      <c r="F40" s="72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72" t="s">
        <v>32</v>
      </c>
      <c r="E41" s="72"/>
      <c r="F41" s="72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72" t="s">
        <v>33</v>
      </c>
      <c r="E42" s="72"/>
      <c r="F42" s="72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72" t="s">
        <v>34</v>
      </c>
      <c r="E43" s="72"/>
      <c r="F43" s="72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72" t="s">
        <v>42</v>
      </c>
      <c r="E44" s="72"/>
      <c r="F44" s="72"/>
      <c r="G44" s="18">
        <v>1358653.07</v>
      </c>
      <c r="H44" s="18">
        <v>1800493.7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74" t="s">
        <v>36</v>
      </c>
      <c r="D47" s="74"/>
      <c r="E47" s="74"/>
      <c r="F47" s="74"/>
      <c r="G47" s="23">
        <f>G15-G28</f>
        <v>5876435.8</v>
      </c>
      <c r="H47" s="23">
        <f>H15-H28</f>
        <v>23205156.909999996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73" t="s">
        <v>4</v>
      </c>
      <c r="C49" s="74"/>
      <c r="D49" s="74"/>
      <c r="E49" s="74"/>
      <c r="F49" s="74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74" t="s">
        <v>5</v>
      </c>
      <c r="D51" s="74"/>
      <c r="E51" s="74"/>
      <c r="F51" s="74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79" t="s">
        <v>7</v>
      </c>
      <c r="E52" s="79"/>
      <c r="F52" s="79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72" t="s">
        <v>9</v>
      </c>
      <c r="E53" s="72"/>
      <c r="F53" s="72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72" t="s">
        <v>40</v>
      </c>
      <c r="E54" s="72"/>
      <c r="F54" s="72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74" t="s">
        <v>12</v>
      </c>
      <c r="D56" s="74"/>
      <c r="E56" s="74"/>
      <c r="F56" s="74"/>
      <c r="G56" s="17">
        <f>SUM(G57:G59)</f>
        <v>0</v>
      </c>
      <c r="H56" s="17">
        <f>SUM(H57:H59)</f>
        <v>23647226.32</v>
      </c>
      <c r="I56" s="22"/>
      <c r="J56" s="24"/>
    </row>
    <row r="57" spans="1:10" s="25" customFormat="1" ht="12">
      <c r="A57" s="22"/>
      <c r="B57" s="39"/>
      <c r="C57" s="21"/>
      <c r="D57" s="79" t="s">
        <v>7</v>
      </c>
      <c r="E57" s="79"/>
      <c r="F57" s="79"/>
      <c r="G57" s="18">
        <v>0</v>
      </c>
      <c r="H57" s="18">
        <v>22868774.17</v>
      </c>
      <c r="I57" s="22"/>
      <c r="J57" s="24"/>
    </row>
    <row r="58" spans="1:10" s="25" customFormat="1" ht="12">
      <c r="A58" s="22"/>
      <c r="B58" s="39"/>
      <c r="C58" s="21"/>
      <c r="D58" s="72" t="s">
        <v>9</v>
      </c>
      <c r="E58" s="72"/>
      <c r="F58" s="72"/>
      <c r="G58" s="18">
        <v>0</v>
      </c>
      <c r="H58" s="18">
        <v>765852.15</v>
      </c>
      <c r="I58" s="22"/>
      <c r="J58" s="24"/>
    </row>
    <row r="59" spans="1:10" s="25" customFormat="1" ht="12">
      <c r="A59" s="22"/>
      <c r="B59" s="39"/>
      <c r="C59" s="21"/>
      <c r="D59" s="79" t="s">
        <v>13</v>
      </c>
      <c r="E59" s="79"/>
      <c r="F59" s="79"/>
      <c r="G59" s="18">
        <v>0</v>
      </c>
      <c r="H59" s="18">
        <v>12600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74" t="s">
        <v>14</v>
      </c>
      <c r="D61" s="74"/>
      <c r="E61" s="74"/>
      <c r="F61" s="74"/>
      <c r="G61" s="23">
        <f>G51-G56</f>
        <v>0</v>
      </c>
      <c r="H61" s="23">
        <f>H51-H56</f>
        <v>-23647226.32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73" t="s">
        <v>15</v>
      </c>
      <c r="C64" s="74"/>
      <c r="D64" s="74"/>
      <c r="E64" s="74"/>
      <c r="F64" s="74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74" t="s">
        <v>5</v>
      </c>
      <c r="D66" s="74"/>
      <c r="E66" s="74"/>
      <c r="F66" s="74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72" t="s">
        <v>19</v>
      </c>
      <c r="E67" s="72"/>
      <c r="F67" s="72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79" t="s">
        <v>21</v>
      </c>
      <c r="E68" s="79"/>
      <c r="F68" s="79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72" t="s">
        <v>23</v>
      </c>
      <c r="E69" s="72"/>
      <c r="F69" s="72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79" t="s">
        <v>43</v>
      </c>
      <c r="E70" s="79"/>
      <c r="F70" s="79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74" t="s">
        <v>12</v>
      </c>
      <c r="D72" s="74"/>
      <c r="E72" s="74"/>
      <c r="F72" s="74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77" t="s">
        <v>29</v>
      </c>
      <c r="E73" s="77"/>
      <c r="F73" s="77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78" t="s">
        <v>21</v>
      </c>
      <c r="E74" s="78"/>
      <c r="F74" s="78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78" t="s">
        <v>23</v>
      </c>
      <c r="E75" s="78"/>
      <c r="F75" s="78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77" t="s">
        <v>44</v>
      </c>
      <c r="E76" s="77"/>
      <c r="F76" s="77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74" t="s">
        <v>35</v>
      </c>
      <c r="D79" s="74"/>
      <c r="E79" s="74"/>
      <c r="F79" s="74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75" t="s">
        <v>37</v>
      </c>
      <c r="C82" s="76"/>
      <c r="D82" s="76"/>
      <c r="E82" s="76"/>
      <c r="F82" s="76"/>
      <c r="G82" s="23">
        <f>G47+G61+G79</f>
        <v>5876435.8</v>
      </c>
      <c r="H82" s="23">
        <f>H47+H61+H79</f>
        <v>-442069.4100000039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73" t="s">
        <v>38</v>
      </c>
      <c r="C84" s="74"/>
      <c r="D84" s="74"/>
      <c r="E84" s="74"/>
      <c r="F84" s="74"/>
      <c r="G84" s="37">
        <v>2255829.35</v>
      </c>
      <c r="H84" s="37">
        <v>2697898.76</v>
      </c>
      <c r="I84" s="22"/>
      <c r="J84" s="24"/>
    </row>
    <row r="85" spans="1:10" s="25" customFormat="1" ht="12" customHeight="1">
      <c r="A85" s="22"/>
      <c r="B85" s="73" t="s">
        <v>39</v>
      </c>
      <c r="C85" s="74"/>
      <c r="D85" s="74"/>
      <c r="E85" s="74"/>
      <c r="F85" s="74"/>
      <c r="G85" s="42">
        <f>+G82+G84</f>
        <v>8132265.15</v>
      </c>
      <c r="H85" s="42">
        <f>+H82+H84</f>
        <v>2255829.349999996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5">
      <c r="A89" s="14"/>
      <c r="B89" s="64" t="s">
        <v>60</v>
      </c>
      <c r="C89" s="64"/>
      <c r="D89" s="64"/>
      <c r="E89" s="64"/>
      <c r="F89" s="65"/>
      <c r="I89" s="14"/>
      <c r="J89" s="1"/>
    </row>
    <row r="90" spans="1:10" ht="15">
      <c r="A90" s="1"/>
      <c r="B90" s="64" t="s">
        <v>61</v>
      </c>
      <c r="C90" s="64"/>
      <c r="D90" s="64"/>
      <c r="E90" s="64"/>
      <c r="F90" s="65"/>
      <c r="G90" s="30"/>
      <c r="H90" s="30"/>
      <c r="I90" s="30"/>
      <c r="J90" s="1"/>
    </row>
    <row r="91" spans="2:6" ht="15">
      <c r="B91" s="64" t="s">
        <v>62</v>
      </c>
      <c r="C91" s="64"/>
      <c r="D91" s="64"/>
      <c r="E91" s="64"/>
      <c r="F91" s="65"/>
    </row>
    <row r="92" spans="2:6" ht="15">
      <c r="B92" s="64" t="s">
        <v>63</v>
      </c>
      <c r="C92" s="64"/>
      <c r="D92" s="64"/>
      <c r="E92" s="64"/>
      <c r="F92" s="65"/>
    </row>
    <row r="93" spans="1:10" ht="33" customHeight="1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8"/>
      <c r="G94" s="48"/>
      <c r="H94" s="31"/>
      <c r="I94" s="32"/>
      <c r="J94" s="1"/>
    </row>
    <row r="95" spans="1:10" ht="15" customHeight="1">
      <c r="A95" s="1"/>
      <c r="B95" s="34"/>
      <c r="C95" s="1"/>
      <c r="D95" s="83" t="s">
        <v>52</v>
      </c>
      <c r="E95" s="83"/>
      <c r="F95" s="46"/>
      <c r="G95" s="83" t="s">
        <v>54</v>
      </c>
      <c r="H95" s="83"/>
      <c r="I95" s="35"/>
      <c r="J95" s="1"/>
    </row>
    <row r="96" spans="1:10" ht="15" customHeight="1">
      <c r="A96" s="1"/>
      <c r="B96" s="36"/>
      <c r="C96" s="1"/>
      <c r="D96" s="84" t="s">
        <v>53</v>
      </c>
      <c r="E96" s="84"/>
      <c r="F96" s="45"/>
      <c r="G96" s="84" t="s">
        <v>55</v>
      </c>
      <c r="H96" s="84"/>
      <c r="I96" s="35"/>
      <c r="J96" s="1"/>
    </row>
    <row r="97" ht="30" customHeight="1"/>
    <row r="98" spans="4:8" ht="15" customHeight="1">
      <c r="D98" s="70" t="s">
        <v>56</v>
      </c>
      <c r="E98" s="70"/>
      <c r="G98" s="71"/>
      <c r="H98" s="71"/>
    </row>
    <row r="99" spans="1:9" s="57" customFormat="1" ht="15" customHeight="1">
      <c r="A99" s="54"/>
      <c r="B99" s="54"/>
      <c r="C99" s="54"/>
      <c r="D99" s="66" t="s">
        <v>57</v>
      </c>
      <c r="E99" s="66"/>
      <c r="F99" s="54"/>
      <c r="G99" s="68"/>
      <c r="H99" s="68"/>
      <c r="I99" s="54"/>
    </row>
    <row r="100" spans="1:9" s="57" customFormat="1" ht="15" customHeight="1">
      <c r="A100" s="54"/>
      <c r="B100" s="54"/>
      <c r="C100" s="54"/>
      <c r="D100" s="55"/>
      <c r="E100" s="58"/>
      <c r="F100" s="54"/>
      <c r="G100" s="56"/>
      <c r="H100" s="59"/>
      <c r="I100" s="54"/>
    </row>
    <row r="101" spans="1:9" s="57" customFormat="1" ht="15" customHeight="1">
      <c r="A101" s="54"/>
      <c r="B101" s="54"/>
      <c r="C101" s="54"/>
      <c r="D101" s="66"/>
      <c r="E101" s="67"/>
      <c r="F101" s="54"/>
      <c r="G101" s="68"/>
      <c r="H101" s="69"/>
      <c r="I101" s="54"/>
    </row>
    <row r="102" spans="1:9" s="57" customFormat="1" ht="15" customHeight="1">
      <c r="A102" s="54"/>
      <c r="B102" s="54"/>
      <c r="C102" s="54"/>
      <c r="D102" s="66"/>
      <c r="E102" s="67"/>
      <c r="F102" s="54"/>
      <c r="G102" s="68"/>
      <c r="H102" s="69"/>
      <c r="I102" s="54"/>
    </row>
  </sheetData>
  <sheetProtection/>
  <mergeCells count="74">
    <mergeCell ref="D24:F24"/>
    <mergeCell ref="D21:F21"/>
    <mergeCell ref="D22:F22"/>
    <mergeCell ref="D95:E95"/>
    <mergeCell ref="D96:E96"/>
    <mergeCell ref="G95:H95"/>
    <mergeCell ref="G96:H96"/>
    <mergeCell ref="C51:F51"/>
    <mergeCell ref="D54:F54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30:F30"/>
    <mergeCell ref="D16:F16"/>
    <mergeCell ref="D52:F52"/>
    <mergeCell ref="D17:F17"/>
    <mergeCell ref="D53:F53"/>
    <mergeCell ref="D23:F23"/>
    <mergeCell ref="D31:F31"/>
    <mergeCell ref="D20:F20"/>
    <mergeCell ref="D26:E26"/>
    <mergeCell ref="D19:F19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32:F32"/>
    <mergeCell ref="D33:F33"/>
    <mergeCell ref="D69:F69"/>
    <mergeCell ref="D39:F39"/>
    <mergeCell ref="C66:F66"/>
    <mergeCell ref="C56:F56"/>
    <mergeCell ref="D40:F40"/>
    <mergeCell ref="D36:F36"/>
    <mergeCell ref="D37:F37"/>
    <mergeCell ref="D58:F58"/>
    <mergeCell ref="D75:F75"/>
    <mergeCell ref="C72:F72"/>
    <mergeCell ref="D38:F38"/>
    <mergeCell ref="D73:F73"/>
    <mergeCell ref="D43:F43"/>
    <mergeCell ref="D44:F44"/>
    <mergeCell ref="D70:F70"/>
    <mergeCell ref="D67:F67"/>
    <mergeCell ref="D68:F68"/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102:E102"/>
    <mergeCell ref="G102:H102"/>
    <mergeCell ref="D98:E98"/>
    <mergeCell ref="G98:H98"/>
    <mergeCell ref="D99:E99"/>
    <mergeCell ref="G99:H99"/>
    <mergeCell ref="D101:E101"/>
    <mergeCell ref="G101:H10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2"/>
  <sheetViews>
    <sheetView zoomScalePageLayoutView="0" workbookViewId="0" topLeftCell="A1">
      <selection activeCell="D98" sqref="D98:E98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80"/>
      <c r="F2" s="80"/>
      <c r="G2" s="80"/>
      <c r="H2" s="2"/>
      <c r="I2" s="2"/>
      <c r="J2" s="2"/>
    </row>
    <row r="3" spans="2:10" ht="12">
      <c r="B3" s="2"/>
      <c r="C3" s="2"/>
      <c r="D3" s="2"/>
      <c r="E3" s="80" t="s">
        <v>50</v>
      </c>
      <c r="F3" s="80"/>
      <c r="G3" s="80"/>
      <c r="H3" s="2"/>
      <c r="I3" s="2"/>
      <c r="J3" s="2"/>
    </row>
    <row r="4" spans="2:10" ht="12">
      <c r="B4" s="2"/>
      <c r="C4" s="2"/>
      <c r="D4" s="2"/>
      <c r="E4" s="80" t="s">
        <v>0</v>
      </c>
      <c r="F4" s="80"/>
      <c r="G4" s="80"/>
      <c r="H4" s="2"/>
      <c r="I4" s="2"/>
      <c r="J4" s="2"/>
    </row>
    <row r="5" spans="2:10" ht="12">
      <c r="B5" s="2"/>
      <c r="C5" s="2"/>
      <c r="D5" s="2"/>
      <c r="E5" s="80" t="s">
        <v>58</v>
      </c>
      <c r="F5" s="80"/>
      <c r="G5" s="80"/>
      <c r="H5" s="2"/>
      <c r="I5" s="2"/>
      <c r="J5" s="2"/>
    </row>
    <row r="6" spans="3:10" ht="12">
      <c r="C6" s="5"/>
      <c r="D6" s="6"/>
      <c r="E6" s="80" t="s">
        <v>1</v>
      </c>
      <c r="F6" s="80"/>
      <c r="G6" s="80"/>
      <c r="H6" s="43"/>
      <c r="I6" s="43"/>
      <c r="J6" s="1"/>
    </row>
    <row r="7" spans="1:9" s="1" customFormat="1" ht="12">
      <c r="A7" s="52"/>
      <c r="B7" s="53"/>
      <c r="C7" s="53"/>
      <c r="D7" s="53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81" t="s">
        <v>2</v>
      </c>
      <c r="C10" s="82"/>
      <c r="D10" s="82"/>
      <c r="E10" s="82"/>
      <c r="F10" s="49"/>
      <c r="G10" s="60">
        <v>2021</v>
      </c>
      <c r="H10" s="60">
        <v>2020</v>
      </c>
      <c r="I10" s="60"/>
      <c r="J10" s="51"/>
      <c r="O10" s="1">
        <v>2021</v>
      </c>
      <c r="P10" s="1">
        <v>2020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73" t="s">
        <v>3</v>
      </c>
      <c r="C13" s="74"/>
      <c r="D13" s="74"/>
      <c r="E13" s="74"/>
      <c r="F13" s="74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74" t="s">
        <v>5</v>
      </c>
      <c r="D15" s="74"/>
      <c r="E15" s="74"/>
      <c r="F15" s="74"/>
      <c r="G15" s="17">
        <f>SUM(G16:G26)</f>
        <v>20268461.03</v>
      </c>
      <c r="H15" s="17">
        <f>SUM(H16:H26)</f>
        <v>95422996.31</v>
      </c>
      <c r="I15" s="14"/>
      <c r="J15" s="13"/>
    </row>
    <row r="16" spans="1:10" ht="12">
      <c r="A16" s="14"/>
      <c r="B16" s="39"/>
      <c r="C16" s="15"/>
      <c r="D16" s="72" t="s">
        <v>6</v>
      </c>
      <c r="E16" s="72"/>
      <c r="F16" s="72"/>
      <c r="G16" s="18">
        <v>2757543.5</v>
      </c>
      <c r="H16" s="18">
        <v>2661698</v>
      </c>
      <c r="I16" s="14"/>
      <c r="J16" s="13"/>
    </row>
    <row r="17" spans="1:10" ht="12">
      <c r="A17" s="14"/>
      <c r="B17" s="39"/>
      <c r="C17" s="15"/>
      <c r="D17" s="72" t="s">
        <v>8</v>
      </c>
      <c r="E17" s="72"/>
      <c r="F17" s="72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72" t="s">
        <v>10</v>
      </c>
      <c r="E18" s="72"/>
      <c r="F18" s="72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72" t="s">
        <v>11</v>
      </c>
      <c r="E19" s="72"/>
      <c r="F19" s="72"/>
      <c r="G19" s="18">
        <v>1570915.78</v>
      </c>
      <c r="H19" s="18">
        <v>3157201.72</v>
      </c>
      <c r="I19" s="14"/>
      <c r="J19" s="13"/>
    </row>
    <row r="20" spans="1:10" ht="12">
      <c r="A20" s="14"/>
      <c r="B20" s="39"/>
      <c r="C20" s="19"/>
      <c r="D20" s="72" t="s">
        <v>45</v>
      </c>
      <c r="E20" s="72"/>
      <c r="F20" s="72"/>
      <c r="G20" s="18">
        <v>71567</v>
      </c>
      <c r="H20" s="18">
        <v>86705</v>
      </c>
      <c r="I20" s="14"/>
      <c r="J20" s="13"/>
    </row>
    <row r="21" spans="1:10" ht="12" customHeight="1">
      <c r="A21" s="14"/>
      <c r="B21" s="39"/>
      <c r="C21" s="19"/>
      <c r="D21" s="72" t="s">
        <v>46</v>
      </c>
      <c r="E21" s="72"/>
      <c r="F21" s="72"/>
      <c r="G21" s="18">
        <v>293544</v>
      </c>
      <c r="H21" s="18">
        <v>118835.18</v>
      </c>
      <c r="I21" s="14"/>
      <c r="J21" s="13"/>
    </row>
    <row r="22" spans="1:10" ht="12" customHeight="1">
      <c r="A22" s="14"/>
      <c r="B22" s="39"/>
      <c r="C22" s="19"/>
      <c r="D22" s="72" t="s">
        <v>47</v>
      </c>
      <c r="E22" s="72"/>
      <c r="F22" s="72"/>
      <c r="G22" s="18">
        <v>0</v>
      </c>
      <c r="H22" s="18">
        <v>163000</v>
      </c>
      <c r="I22" s="14"/>
      <c r="J22" s="13"/>
    </row>
    <row r="23" spans="1:10" ht="24.75" customHeight="1">
      <c r="A23" s="14"/>
      <c r="B23" s="39"/>
      <c r="C23" s="19"/>
      <c r="D23" s="72" t="s">
        <v>48</v>
      </c>
      <c r="E23" s="72"/>
      <c r="F23" s="72"/>
      <c r="G23" s="18">
        <v>15574890.75</v>
      </c>
      <c r="H23" s="18">
        <v>89235556.41</v>
      </c>
      <c r="I23" s="14"/>
      <c r="J23" s="13"/>
    </row>
    <row r="24" spans="1:10" ht="23.25" customHeight="1">
      <c r="A24" s="14"/>
      <c r="B24" s="39"/>
      <c r="C24" s="15"/>
      <c r="D24" s="72" t="s">
        <v>49</v>
      </c>
      <c r="E24" s="72"/>
      <c r="F24" s="72"/>
      <c r="G24" s="18">
        <v>0</v>
      </c>
      <c r="H24" s="18">
        <v>0</v>
      </c>
      <c r="I24" s="14"/>
      <c r="J24" s="13"/>
    </row>
    <row r="25" spans="1:10" ht="12" customHeight="1">
      <c r="A25" s="14"/>
      <c r="B25" s="39"/>
      <c r="C25" s="19"/>
      <c r="D25" s="72" t="s">
        <v>41</v>
      </c>
      <c r="E25" s="72"/>
      <c r="F25" s="72"/>
      <c r="G25" s="18">
        <v>0</v>
      </c>
      <c r="H25" s="18">
        <v>0</v>
      </c>
      <c r="I25" s="14"/>
      <c r="J25" s="13"/>
    </row>
    <row r="26" spans="1:10" ht="12">
      <c r="A26" s="14"/>
      <c r="B26" s="39"/>
      <c r="C26" s="15"/>
      <c r="D26" s="72"/>
      <c r="E26" s="72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74" t="s">
        <v>12</v>
      </c>
      <c r="D28" s="74"/>
      <c r="E28" s="74"/>
      <c r="F28" s="74"/>
      <c r="G28" s="17">
        <f>SUM(G29:G44)</f>
        <v>10710026.290000001</v>
      </c>
      <c r="H28" s="17">
        <f>SUM(H29:H44)</f>
        <v>72217839.4</v>
      </c>
      <c r="I28" s="14"/>
      <c r="J28" s="13"/>
    </row>
    <row r="29" spans="1:10" ht="12">
      <c r="A29" s="14"/>
      <c r="B29" s="39"/>
      <c r="C29" s="21"/>
      <c r="D29" s="72" t="s">
        <v>16</v>
      </c>
      <c r="E29" s="72"/>
      <c r="F29" s="72"/>
      <c r="G29" s="18">
        <v>5715047.66</v>
      </c>
      <c r="H29" s="18">
        <v>33469051.46</v>
      </c>
      <c r="I29" s="14"/>
      <c r="J29" s="13"/>
    </row>
    <row r="30" spans="1:10" ht="12">
      <c r="A30" s="14"/>
      <c r="B30" s="39"/>
      <c r="C30" s="21"/>
      <c r="D30" s="72" t="s">
        <v>17</v>
      </c>
      <c r="E30" s="72"/>
      <c r="F30" s="72"/>
      <c r="G30" s="18">
        <v>531695.73</v>
      </c>
      <c r="H30" s="18">
        <v>8475854.06</v>
      </c>
      <c r="I30" s="14"/>
      <c r="J30" s="13"/>
    </row>
    <row r="31" spans="1:10" ht="12">
      <c r="A31" s="14"/>
      <c r="B31" s="39"/>
      <c r="C31" s="21"/>
      <c r="D31" s="72" t="s">
        <v>18</v>
      </c>
      <c r="E31" s="72"/>
      <c r="F31" s="72"/>
      <c r="G31" s="18">
        <v>1448265.26</v>
      </c>
      <c r="H31" s="18">
        <v>24186275.07</v>
      </c>
      <c r="I31" s="14"/>
      <c r="J31" s="13"/>
    </row>
    <row r="32" spans="1:10" ht="12">
      <c r="A32" s="14"/>
      <c r="B32" s="39"/>
      <c r="C32" s="15"/>
      <c r="D32" s="72" t="s">
        <v>20</v>
      </c>
      <c r="E32" s="72"/>
      <c r="F32" s="72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72" t="s">
        <v>22</v>
      </c>
      <c r="E33" s="72"/>
      <c r="F33" s="72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72" t="s">
        <v>24</v>
      </c>
      <c r="E34" s="72"/>
      <c r="F34" s="72"/>
      <c r="G34" s="18">
        <v>0</v>
      </c>
      <c r="H34" s="18">
        <v>0</v>
      </c>
      <c r="I34" s="14"/>
      <c r="J34" s="13"/>
    </row>
    <row r="35" spans="1:10" ht="12">
      <c r="A35" s="14"/>
      <c r="B35" s="39"/>
      <c r="C35" s="21"/>
      <c r="D35" s="72" t="s">
        <v>25</v>
      </c>
      <c r="E35" s="72"/>
      <c r="F35" s="72"/>
      <c r="G35" s="18">
        <v>1435882</v>
      </c>
      <c r="H35" s="18">
        <v>4286165.11</v>
      </c>
      <c r="I35" s="14"/>
      <c r="J35" s="13"/>
    </row>
    <row r="36" spans="1:10" ht="12">
      <c r="A36" s="14"/>
      <c r="B36" s="39"/>
      <c r="C36" s="21"/>
      <c r="D36" s="72" t="s">
        <v>26</v>
      </c>
      <c r="E36" s="72"/>
      <c r="F36" s="72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72" t="s">
        <v>27</v>
      </c>
      <c r="E37" s="72"/>
      <c r="F37" s="72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72" t="s">
        <v>28</v>
      </c>
      <c r="E38" s="72"/>
      <c r="F38" s="72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72" t="s">
        <v>30</v>
      </c>
      <c r="E39" s="72"/>
      <c r="F39" s="72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72" t="s">
        <v>31</v>
      </c>
      <c r="E40" s="72"/>
      <c r="F40" s="72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72" t="s">
        <v>32</v>
      </c>
      <c r="E41" s="72"/>
      <c r="F41" s="72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72" t="s">
        <v>33</v>
      </c>
      <c r="E42" s="72"/>
      <c r="F42" s="72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72" t="s">
        <v>34</v>
      </c>
      <c r="E43" s="72"/>
      <c r="F43" s="72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72" t="s">
        <v>42</v>
      </c>
      <c r="E44" s="72"/>
      <c r="F44" s="72"/>
      <c r="G44" s="18">
        <v>1579135.64</v>
      </c>
      <c r="H44" s="18">
        <v>1800493.7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74" t="s">
        <v>36</v>
      </c>
      <c r="D47" s="74"/>
      <c r="E47" s="74"/>
      <c r="F47" s="74"/>
      <c r="G47" s="23">
        <f>G15-G28</f>
        <v>9558434.74</v>
      </c>
      <c r="H47" s="23">
        <f>H15-H28</f>
        <v>23205156.909999996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73" t="s">
        <v>4</v>
      </c>
      <c r="C49" s="74"/>
      <c r="D49" s="74"/>
      <c r="E49" s="74"/>
      <c r="F49" s="74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74" t="s">
        <v>5</v>
      </c>
      <c r="D51" s="74"/>
      <c r="E51" s="74"/>
      <c r="F51" s="74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79" t="s">
        <v>7</v>
      </c>
      <c r="E52" s="79"/>
      <c r="F52" s="79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72" t="s">
        <v>9</v>
      </c>
      <c r="E53" s="72"/>
      <c r="F53" s="72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72" t="s">
        <v>40</v>
      </c>
      <c r="E54" s="72"/>
      <c r="F54" s="72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74" t="s">
        <v>12</v>
      </c>
      <c r="D56" s="74"/>
      <c r="E56" s="74"/>
      <c r="F56" s="74"/>
      <c r="G56" s="17">
        <f>SUM(G57:G59)</f>
        <v>37671</v>
      </c>
      <c r="H56" s="17">
        <f>SUM(H57:H59)</f>
        <v>23647226.32</v>
      </c>
      <c r="I56" s="22"/>
      <c r="J56" s="24"/>
    </row>
    <row r="57" spans="1:10" s="25" customFormat="1" ht="12">
      <c r="A57" s="22"/>
      <c r="B57" s="39"/>
      <c r="C57" s="21"/>
      <c r="D57" s="79" t="s">
        <v>7</v>
      </c>
      <c r="E57" s="79"/>
      <c r="F57" s="79"/>
      <c r="G57" s="18">
        <v>0</v>
      </c>
      <c r="H57" s="18">
        <v>22868774.17</v>
      </c>
      <c r="I57" s="22"/>
      <c r="J57" s="24"/>
    </row>
    <row r="58" spans="1:10" s="25" customFormat="1" ht="12">
      <c r="A58" s="22"/>
      <c r="B58" s="39"/>
      <c r="C58" s="21"/>
      <c r="D58" s="72" t="s">
        <v>9</v>
      </c>
      <c r="E58" s="72"/>
      <c r="F58" s="72"/>
      <c r="G58" s="18">
        <v>37671</v>
      </c>
      <c r="H58" s="18">
        <v>765852.15</v>
      </c>
      <c r="I58" s="22"/>
      <c r="J58" s="24"/>
    </row>
    <row r="59" spans="1:10" s="25" customFormat="1" ht="12">
      <c r="A59" s="22"/>
      <c r="B59" s="39"/>
      <c r="C59" s="21"/>
      <c r="D59" s="79" t="s">
        <v>13</v>
      </c>
      <c r="E59" s="79"/>
      <c r="F59" s="79"/>
      <c r="G59" s="18">
        <v>0</v>
      </c>
      <c r="H59" s="18">
        <v>12600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74" t="s">
        <v>14</v>
      </c>
      <c r="D61" s="74"/>
      <c r="E61" s="74"/>
      <c r="F61" s="74"/>
      <c r="G61" s="23">
        <f>G51-G56</f>
        <v>-37671</v>
      </c>
      <c r="H61" s="23">
        <f>H51-H56</f>
        <v>-23647226.32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73" t="s">
        <v>15</v>
      </c>
      <c r="C64" s="74"/>
      <c r="D64" s="74"/>
      <c r="E64" s="74"/>
      <c r="F64" s="74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74" t="s">
        <v>5</v>
      </c>
      <c r="D66" s="74"/>
      <c r="E66" s="74"/>
      <c r="F66" s="74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72" t="s">
        <v>19</v>
      </c>
      <c r="E67" s="72"/>
      <c r="F67" s="72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79" t="s">
        <v>21</v>
      </c>
      <c r="E68" s="79"/>
      <c r="F68" s="79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72" t="s">
        <v>23</v>
      </c>
      <c r="E69" s="72"/>
      <c r="F69" s="72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79" t="s">
        <v>43</v>
      </c>
      <c r="E70" s="79"/>
      <c r="F70" s="79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74" t="s">
        <v>12</v>
      </c>
      <c r="D72" s="74"/>
      <c r="E72" s="74"/>
      <c r="F72" s="74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77" t="s">
        <v>29</v>
      </c>
      <c r="E73" s="77"/>
      <c r="F73" s="77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78" t="s">
        <v>21</v>
      </c>
      <c r="E74" s="78"/>
      <c r="F74" s="78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78" t="s">
        <v>23</v>
      </c>
      <c r="E75" s="78"/>
      <c r="F75" s="78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77" t="s">
        <v>44</v>
      </c>
      <c r="E76" s="77"/>
      <c r="F76" s="77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74" t="s">
        <v>35</v>
      </c>
      <c r="D79" s="74"/>
      <c r="E79" s="74"/>
      <c r="F79" s="74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75" t="s">
        <v>37</v>
      </c>
      <c r="C82" s="76"/>
      <c r="D82" s="76"/>
      <c r="E82" s="76"/>
      <c r="F82" s="76"/>
      <c r="G82" s="23">
        <f>G47+G61+G79</f>
        <v>9520763.74</v>
      </c>
      <c r="H82" s="23">
        <f>H47+H61+H79</f>
        <v>-442069.4100000039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73" t="s">
        <v>38</v>
      </c>
      <c r="C84" s="74"/>
      <c r="D84" s="74"/>
      <c r="E84" s="74"/>
      <c r="F84" s="74"/>
      <c r="G84" s="37">
        <v>2255829.35</v>
      </c>
      <c r="H84" s="37">
        <v>2697898.76</v>
      </c>
      <c r="I84" s="22"/>
      <c r="J84" s="24"/>
    </row>
    <row r="85" spans="1:10" s="25" customFormat="1" ht="12" customHeight="1">
      <c r="A85" s="22"/>
      <c r="B85" s="73" t="s">
        <v>39</v>
      </c>
      <c r="C85" s="74"/>
      <c r="D85" s="74"/>
      <c r="E85" s="74"/>
      <c r="F85" s="74"/>
      <c r="G85" s="42">
        <f>+G82+G84</f>
        <v>11776593.09</v>
      </c>
      <c r="H85" s="42">
        <f>+H82+H84</f>
        <v>2255829.349999996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5">
      <c r="A89" s="14"/>
      <c r="B89" s="64" t="s">
        <v>60</v>
      </c>
      <c r="C89" s="64"/>
      <c r="D89" s="64"/>
      <c r="E89" s="64"/>
      <c r="F89" s="65"/>
      <c r="I89" s="14"/>
      <c r="J89" s="1"/>
    </row>
    <row r="90" spans="1:10" ht="15">
      <c r="A90" s="1"/>
      <c r="B90" s="64" t="s">
        <v>61</v>
      </c>
      <c r="C90" s="64"/>
      <c r="D90" s="64"/>
      <c r="E90" s="64"/>
      <c r="F90" s="65"/>
      <c r="G90" s="30"/>
      <c r="H90" s="30"/>
      <c r="I90" s="30"/>
      <c r="J90" s="1"/>
    </row>
    <row r="91" spans="2:6" ht="15">
      <c r="B91" s="64" t="s">
        <v>62</v>
      </c>
      <c r="C91" s="64"/>
      <c r="D91" s="64"/>
      <c r="E91" s="64"/>
      <c r="F91" s="65"/>
    </row>
    <row r="92" spans="2:6" ht="15">
      <c r="B92" s="64" t="s">
        <v>63</v>
      </c>
      <c r="C92" s="64"/>
      <c r="D92" s="64"/>
      <c r="E92" s="64"/>
      <c r="F92" s="65"/>
    </row>
    <row r="93" spans="1:10" ht="24.75" customHeight="1">
      <c r="A93" s="1"/>
      <c r="B93" s="30"/>
      <c r="C93" s="31"/>
      <c r="D93" s="61"/>
      <c r="E93" s="61"/>
      <c r="F93" s="1"/>
      <c r="G93" s="33"/>
      <c r="H93" s="31"/>
      <c r="I93" s="61"/>
      <c r="J93" s="1"/>
    </row>
    <row r="94" spans="1:10" ht="12">
      <c r="A94" s="1"/>
      <c r="B94" s="30"/>
      <c r="C94" s="31"/>
      <c r="D94" s="62"/>
      <c r="E94" s="62"/>
      <c r="F94" s="63"/>
      <c r="G94" s="63"/>
      <c r="H94" s="31"/>
      <c r="I94" s="61"/>
      <c r="J94" s="1"/>
    </row>
    <row r="95" spans="1:10" ht="15" customHeight="1">
      <c r="A95" s="1"/>
      <c r="B95" s="34"/>
      <c r="C95" s="1"/>
      <c r="D95" s="83" t="s">
        <v>52</v>
      </c>
      <c r="E95" s="83"/>
      <c r="F95" s="46"/>
      <c r="G95" s="83" t="s">
        <v>54</v>
      </c>
      <c r="H95" s="83"/>
      <c r="I95" s="35"/>
      <c r="J95" s="1"/>
    </row>
    <row r="96" spans="1:10" ht="15" customHeight="1">
      <c r="A96" s="1"/>
      <c r="B96" s="36"/>
      <c r="C96" s="1"/>
      <c r="D96" s="84" t="s">
        <v>53</v>
      </c>
      <c r="E96" s="84"/>
      <c r="F96" s="45"/>
      <c r="G96" s="84" t="s">
        <v>55</v>
      </c>
      <c r="H96" s="84"/>
      <c r="I96" s="35"/>
      <c r="J96" s="1"/>
    </row>
    <row r="97" ht="30" customHeight="1"/>
    <row r="98" spans="4:8" ht="15" customHeight="1">
      <c r="D98" s="70" t="s">
        <v>56</v>
      </c>
      <c r="E98" s="85"/>
      <c r="G98" s="71"/>
      <c r="H98" s="86"/>
    </row>
    <row r="99" spans="1:9" s="57" customFormat="1" ht="15" customHeight="1">
      <c r="A99" s="54"/>
      <c r="B99" s="54"/>
      <c r="C99" s="54"/>
      <c r="D99" s="66" t="s">
        <v>57</v>
      </c>
      <c r="E99" s="67"/>
      <c r="F99" s="54"/>
      <c r="G99" s="68"/>
      <c r="H99" s="69"/>
      <c r="I99" s="54"/>
    </row>
    <row r="100" spans="1:9" s="57" customFormat="1" ht="15" customHeight="1">
      <c r="A100" s="54"/>
      <c r="B100" s="54"/>
      <c r="C100" s="54"/>
      <c r="D100" s="55"/>
      <c r="E100" s="58"/>
      <c r="F100" s="54"/>
      <c r="G100" s="56"/>
      <c r="H100" s="59"/>
      <c r="I100" s="54"/>
    </row>
    <row r="101" spans="1:9" s="57" customFormat="1" ht="15" customHeight="1">
      <c r="A101" s="54"/>
      <c r="B101" s="54"/>
      <c r="C101" s="54"/>
      <c r="D101" s="66"/>
      <c r="E101" s="67"/>
      <c r="F101" s="54"/>
      <c r="G101" s="68"/>
      <c r="H101" s="69"/>
      <c r="I101" s="54"/>
    </row>
    <row r="102" spans="1:9" s="57" customFormat="1" ht="15" customHeight="1">
      <c r="A102" s="54"/>
      <c r="B102" s="54"/>
      <c r="C102" s="54"/>
      <c r="D102" s="66"/>
      <c r="E102" s="67"/>
      <c r="F102" s="54"/>
      <c r="G102" s="68"/>
      <c r="H102" s="69"/>
      <c r="I102" s="54"/>
    </row>
  </sheetData>
  <sheetProtection/>
  <mergeCells count="74">
    <mergeCell ref="D102:E102"/>
    <mergeCell ref="G102:H102"/>
    <mergeCell ref="D98:E98"/>
    <mergeCell ref="G98:H98"/>
    <mergeCell ref="D99:E99"/>
    <mergeCell ref="G99:H99"/>
    <mergeCell ref="D101:E101"/>
    <mergeCell ref="G101:H101"/>
    <mergeCell ref="B84:F84"/>
    <mergeCell ref="B85:F85"/>
    <mergeCell ref="D95:E95"/>
    <mergeCell ref="G95:H95"/>
    <mergeCell ref="D96:E96"/>
    <mergeCell ref="G96:H96"/>
    <mergeCell ref="D73:F73"/>
    <mergeCell ref="D74:F74"/>
    <mergeCell ref="D75:F75"/>
    <mergeCell ref="D76:F76"/>
    <mergeCell ref="C79:F79"/>
    <mergeCell ref="B82:F82"/>
    <mergeCell ref="C66:F66"/>
    <mergeCell ref="D67:F67"/>
    <mergeCell ref="D68:F68"/>
    <mergeCell ref="D69:F69"/>
    <mergeCell ref="D70:F70"/>
    <mergeCell ref="C72:F72"/>
    <mergeCell ref="C56:F56"/>
    <mergeCell ref="D57:F57"/>
    <mergeCell ref="D58:F58"/>
    <mergeCell ref="D59:F59"/>
    <mergeCell ref="C61:F61"/>
    <mergeCell ref="B64:F64"/>
    <mergeCell ref="C47:F47"/>
    <mergeCell ref="B49:F49"/>
    <mergeCell ref="C51:F51"/>
    <mergeCell ref="D52:F52"/>
    <mergeCell ref="D53:F53"/>
    <mergeCell ref="D54:F54"/>
    <mergeCell ref="D39:F39"/>
    <mergeCell ref="D40:F40"/>
    <mergeCell ref="D41:F41"/>
    <mergeCell ref="D42:F42"/>
    <mergeCell ref="D43:F43"/>
    <mergeCell ref="D44:F44"/>
    <mergeCell ref="D33:F33"/>
    <mergeCell ref="D34:F34"/>
    <mergeCell ref="D35:F35"/>
    <mergeCell ref="D36:F36"/>
    <mergeCell ref="D37:F37"/>
    <mergeCell ref="D38:F38"/>
    <mergeCell ref="D26:E26"/>
    <mergeCell ref="C28:F28"/>
    <mergeCell ref="D29:F29"/>
    <mergeCell ref="D30:F30"/>
    <mergeCell ref="D31:F31"/>
    <mergeCell ref="D32:F32"/>
    <mergeCell ref="D20:F20"/>
    <mergeCell ref="D21:F21"/>
    <mergeCell ref="D22:F22"/>
    <mergeCell ref="D23:F23"/>
    <mergeCell ref="D24:F24"/>
    <mergeCell ref="D25:F25"/>
    <mergeCell ref="B13:F13"/>
    <mergeCell ref="C15:F15"/>
    <mergeCell ref="D16:F16"/>
    <mergeCell ref="D17:F17"/>
    <mergeCell ref="D18:F18"/>
    <mergeCell ref="D19:F19"/>
    <mergeCell ref="E2:G2"/>
    <mergeCell ref="E3:G3"/>
    <mergeCell ref="E4:G4"/>
    <mergeCell ref="E5:G5"/>
    <mergeCell ref="E6:G6"/>
    <mergeCell ref="B10:E10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4"/>
  <sheetViews>
    <sheetView tabSelected="1" zoomScalePageLayoutView="0" workbookViewId="0" topLeftCell="A1">
      <selection activeCell="D98" sqref="D98:E98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80"/>
      <c r="F2" s="80"/>
      <c r="G2" s="80"/>
      <c r="H2" s="2"/>
      <c r="I2" s="2"/>
      <c r="J2" s="2"/>
    </row>
    <row r="3" spans="2:10" ht="12">
      <c r="B3" s="2"/>
      <c r="C3" s="2"/>
      <c r="D3" s="2"/>
      <c r="E3" s="80" t="s">
        <v>50</v>
      </c>
      <c r="F3" s="80"/>
      <c r="G3" s="80"/>
      <c r="H3" s="2"/>
      <c r="I3" s="2"/>
      <c r="J3" s="2"/>
    </row>
    <row r="4" spans="2:10" ht="12">
      <c r="B4" s="2"/>
      <c r="C4" s="2"/>
      <c r="D4" s="2"/>
      <c r="E4" s="80" t="s">
        <v>0</v>
      </c>
      <c r="F4" s="80"/>
      <c r="G4" s="80"/>
      <c r="H4" s="2"/>
      <c r="I4" s="2"/>
      <c r="J4" s="2"/>
    </row>
    <row r="5" spans="2:10" ht="12">
      <c r="B5" s="2"/>
      <c r="C5" s="2"/>
      <c r="D5" s="2"/>
      <c r="E5" s="80" t="s">
        <v>59</v>
      </c>
      <c r="F5" s="80"/>
      <c r="G5" s="80"/>
      <c r="H5" s="2"/>
      <c r="I5" s="2"/>
      <c r="J5" s="2"/>
    </row>
    <row r="6" spans="3:10" ht="12">
      <c r="C6" s="5"/>
      <c r="D6" s="6"/>
      <c r="E6" s="80" t="s">
        <v>1</v>
      </c>
      <c r="F6" s="80"/>
      <c r="G6" s="80"/>
      <c r="H6" s="43"/>
      <c r="I6" s="43"/>
      <c r="J6" s="1"/>
    </row>
    <row r="7" spans="1:9" s="1" customFormat="1" ht="12">
      <c r="A7" s="52"/>
      <c r="B7" s="53"/>
      <c r="C7" s="53"/>
      <c r="D7" s="53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81" t="s">
        <v>2</v>
      </c>
      <c r="C10" s="82"/>
      <c r="D10" s="82"/>
      <c r="E10" s="82"/>
      <c r="F10" s="49"/>
      <c r="G10" s="60">
        <v>2021</v>
      </c>
      <c r="H10" s="60">
        <v>2020</v>
      </c>
      <c r="I10" s="60"/>
      <c r="J10" s="51"/>
      <c r="O10" s="1">
        <v>2021</v>
      </c>
      <c r="P10" s="1">
        <v>2020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73" t="s">
        <v>3</v>
      </c>
      <c r="C13" s="74"/>
      <c r="D13" s="74"/>
      <c r="E13" s="74"/>
      <c r="F13" s="74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74" t="s">
        <v>5</v>
      </c>
      <c r="D15" s="74"/>
      <c r="E15" s="74"/>
      <c r="F15" s="74"/>
      <c r="G15" s="17">
        <f>SUM(G16:G26)</f>
        <v>29027238.580000002</v>
      </c>
      <c r="H15" s="17">
        <f>SUM(H16:H26)</f>
        <v>95422996.31</v>
      </c>
      <c r="I15" s="14"/>
      <c r="J15" s="13"/>
    </row>
    <row r="16" spans="1:10" ht="12">
      <c r="A16" s="14"/>
      <c r="B16" s="39"/>
      <c r="C16" s="15"/>
      <c r="D16" s="72" t="s">
        <v>6</v>
      </c>
      <c r="E16" s="72"/>
      <c r="F16" s="72"/>
      <c r="G16" s="18">
        <v>3256855</v>
      </c>
      <c r="H16" s="18">
        <v>2661698</v>
      </c>
      <c r="I16" s="14"/>
      <c r="J16" s="13"/>
    </row>
    <row r="17" spans="1:10" ht="12">
      <c r="A17" s="14"/>
      <c r="B17" s="39"/>
      <c r="C17" s="15"/>
      <c r="D17" s="72" t="s">
        <v>8</v>
      </c>
      <c r="E17" s="72"/>
      <c r="F17" s="72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72" t="s">
        <v>10</v>
      </c>
      <c r="E18" s="72"/>
      <c r="F18" s="72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72" t="s">
        <v>11</v>
      </c>
      <c r="E19" s="72"/>
      <c r="F19" s="72"/>
      <c r="G19" s="18">
        <v>2335513.78</v>
      </c>
      <c r="H19" s="18">
        <v>3157201.72</v>
      </c>
      <c r="I19" s="14"/>
      <c r="J19" s="13"/>
    </row>
    <row r="20" spans="1:10" ht="12">
      <c r="A20" s="14"/>
      <c r="B20" s="39"/>
      <c r="C20" s="19"/>
      <c r="D20" s="72" t="s">
        <v>45</v>
      </c>
      <c r="E20" s="72"/>
      <c r="F20" s="72"/>
      <c r="G20" s="18">
        <v>97648</v>
      </c>
      <c r="H20" s="18">
        <v>86705</v>
      </c>
      <c r="I20" s="14"/>
      <c r="J20" s="13"/>
    </row>
    <row r="21" spans="1:10" ht="12" customHeight="1">
      <c r="A21" s="14"/>
      <c r="B21" s="39"/>
      <c r="C21" s="19"/>
      <c r="D21" s="72" t="s">
        <v>46</v>
      </c>
      <c r="E21" s="72"/>
      <c r="F21" s="72"/>
      <c r="G21" s="18">
        <v>384261.54</v>
      </c>
      <c r="H21" s="18">
        <v>118835.18</v>
      </c>
      <c r="I21" s="14"/>
      <c r="J21" s="13"/>
    </row>
    <row r="22" spans="1:10" ht="12" customHeight="1">
      <c r="A22" s="14"/>
      <c r="B22" s="39"/>
      <c r="C22" s="19"/>
      <c r="D22" s="72" t="s">
        <v>47</v>
      </c>
      <c r="E22" s="72"/>
      <c r="F22" s="72"/>
      <c r="G22" s="18">
        <v>0</v>
      </c>
      <c r="H22" s="18">
        <v>163000</v>
      </c>
      <c r="I22" s="14"/>
      <c r="J22" s="13"/>
    </row>
    <row r="23" spans="1:10" ht="24.75" customHeight="1">
      <c r="A23" s="14"/>
      <c r="B23" s="39"/>
      <c r="C23" s="19"/>
      <c r="D23" s="72" t="s">
        <v>48</v>
      </c>
      <c r="E23" s="72"/>
      <c r="F23" s="72"/>
      <c r="G23" s="18">
        <v>22952960.26</v>
      </c>
      <c r="H23" s="18">
        <v>89235556.41</v>
      </c>
      <c r="I23" s="14"/>
      <c r="J23" s="13"/>
    </row>
    <row r="24" spans="1:10" ht="23.25" customHeight="1">
      <c r="A24" s="14"/>
      <c r="B24" s="39"/>
      <c r="C24" s="15"/>
      <c r="D24" s="72" t="s">
        <v>49</v>
      </c>
      <c r="E24" s="72"/>
      <c r="F24" s="72"/>
      <c r="G24" s="18">
        <v>0</v>
      </c>
      <c r="H24" s="18">
        <v>0</v>
      </c>
      <c r="I24" s="14"/>
      <c r="J24" s="13"/>
    </row>
    <row r="25" spans="1:10" ht="12" customHeight="1">
      <c r="A25" s="14"/>
      <c r="B25" s="39"/>
      <c r="C25" s="19"/>
      <c r="D25" s="72" t="s">
        <v>41</v>
      </c>
      <c r="E25" s="72"/>
      <c r="F25" s="72"/>
      <c r="G25" s="18">
        <v>0</v>
      </c>
      <c r="H25" s="18">
        <v>0</v>
      </c>
      <c r="I25" s="14"/>
      <c r="J25" s="13"/>
    </row>
    <row r="26" spans="1:10" ht="12">
      <c r="A26" s="14"/>
      <c r="B26" s="39"/>
      <c r="C26" s="15"/>
      <c r="D26" s="72"/>
      <c r="E26" s="72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74" t="s">
        <v>12</v>
      </c>
      <c r="D28" s="74"/>
      <c r="E28" s="74"/>
      <c r="F28" s="74"/>
      <c r="G28" s="17">
        <f>SUM(G29:G44)</f>
        <v>17510364.990000002</v>
      </c>
      <c r="H28" s="17">
        <f>SUM(H29:H44)</f>
        <v>72217839.4</v>
      </c>
      <c r="I28" s="14"/>
      <c r="J28" s="13"/>
    </row>
    <row r="29" spans="1:10" ht="12">
      <c r="A29" s="14"/>
      <c r="B29" s="39"/>
      <c r="C29" s="21"/>
      <c r="D29" s="72" t="s">
        <v>16</v>
      </c>
      <c r="E29" s="72"/>
      <c r="F29" s="72"/>
      <c r="G29" s="18">
        <v>8678077.45</v>
      </c>
      <c r="H29" s="18">
        <v>33469051.46</v>
      </c>
      <c r="I29" s="14"/>
      <c r="J29" s="13"/>
    </row>
    <row r="30" spans="1:10" ht="12">
      <c r="A30" s="14"/>
      <c r="B30" s="39"/>
      <c r="C30" s="21"/>
      <c r="D30" s="72" t="s">
        <v>17</v>
      </c>
      <c r="E30" s="72"/>
      <c r="F30" s="72"/>
      <c r="G30" s="18">
        <v>1378731.46</v>
      </c>
      <c r="H30" s="18">
        <v>8475854.06</v>
      </c>
      <c r="I30" s="14"/>
      <c r="J30" s="13"/>
    </row>
    <row r="31" spans="1:10" ht="12">
      <c r="A31" s="14"/>
      <c r="B31" s="39"/>
      <c r="C31" s="21"/>
      <c r="D31" s="72" t="s">
        <v>18</v>
      </c>
      <c r="E31" s="72"/>
      <c r="F31" s="72"/>
      <c r="G31" s="18">
        <v>3237598.41</v>
      </c>
      <c r="H31" s="18">
        <v>24186275.07</v>
      </c>
      <c r="I31" s="14"/>
      <c r="J31" s="13"/>
    </row>
    <row r="32" spans="1:10" ht="12">
      <c r="A32" s="14"/>
      <c r="B32" s="39"/>
      <c r="C32" s="15"/>
      <c r="D32" s="72" t="s">
        <v>20</v>
      </c>
      <c r="E32" s="72"/>
      <c r="F32" s="72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72" t="s">
        <v>22</v>
      </c>
      <c r="E33" s="72"/>
      <c r="F33" s="72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72" t="s">
        <v>24</v>
      </c>
      <c r="E34" s="72"/>
      <c r="F34" s="72"/>
      <c r="G34" s="18">
        <v>0</v>
      </c>
      <c r="H34" s="18">
        <v>0</v>
      </c>
      <c r="I34" s="14"/>
      <c r="J34" s="13"/>
    </row>
    <row r="35" spans="1:10" ht="12">
      <c r="A35" s="14"/>
      <c r="B35" s="39"/>
      <c r="C35" s="21"/>
      <c r="D35" s="72" t="s">
        <v>25</v>
      </c>
      <c r="E35" s="72"/>
      <c r="F35" s="72"/>
      <c r="G35" s="18">
        <v>2152370.05</v>
      </c>
      <c r="H35" s="18">
        <v>4286165.11</v>
      </c>
      <c r="I35" s="14"/>
      <c r="J35" s="13"/>
    </row>
    <row r="36" spans="1:10" ht="12">
      <c r="A36" s="14"/>
      <c r="B36" s="39"/>
      <c r="C36" s="21"/>
      <c r="D36" s="72" t="s">
        <v>26</v>
      </c>
      <c r="E36" s="72"/>
      <c r="F36" s="72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72" t="s">
        <v>27</v>
      </c>
      <c r="E37" s="72"/>
      <c r="F37" s="72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72" t="s">
        <v>28</v>
      </c>
      <c r="E38" s="72"/>
      <c r="F38" s="72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72" t="s">
        <v>30</v>
      </c>
      <c r="E39" s="72"/>
      <c r="F39" s="72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72" t="s">
        <v>31</v>
      </c>
      <c r="E40" s="72"/>
      <c r="F40" s="72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72" t="s">
        <v>32</v>
      </c>
      <c r="E41" s="72"/>
      <c r="F41" s="72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72" t="s">
        <v>33</v>
      </c>
      <c r="E42" s="72"/>
      <c r="F42" s="72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72" t="s">
        <v>34</v>
      </c>
      <c r="E43" s="72"/>
      <c r="F43" s="72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72" t="s">
        <v>42</v>
      </c>
      <c r="E44" s="72"/>
      <c r="F44" s="72"/>
      <c r="G44" s="18">
        <v>2063587.62</v>
      </c>
      <c r="H44" s="18">
        <v>1800493.7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74" t="s">
        <v>36</v>
      </c>
      <c r="D47" s="74"/>
      <c r="E47" s="74"/>
      <c r="F47" s="74"/>
      <c r="G47" s="23">
        <f>G15-G28</f>
        <v>11516873.59</v>
      </c>
      <c r="H47" s="23">
        <f>H15-H28</f>
        <v>23205156.909999996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73" t="s">
        <v>4</v>
      </c>
      <c r="C49" s="74"/>
      <c r="D49" s="74"/>
      <c r="E49" s="74"/>
      <c r="F49" s="74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74" t="s">
        <v>5</v>
      </c>
      <c r="D51" s="74"/>
      <c r="E51" s="74"/>
      <c r="F51" s="74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79" t="s">
        <v>7</v>
      </c>
      <c r="E52" s="79"/>
      <c r="F52" s="79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72" t="s">
        <v>9</v>
      </c>
      <c r="E53" s="72"/>
      <c r="F53" s="72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72" t="s">
        <v>40</v>
      </c>
      <c r="E54" s="72"/>
      <c r="F54" s="72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74" t="s">
        <v>12</v>
      </c>
      <c r="D56" s="74"/>
      <c r="E56" s="74"/>
      <c r="F56" s="74"/>
      <c r="G56" s="17">
        <f>SUM(G57:G59)</f>
        <v>74001.01</v>
      </c>
      <c r="H56" s="17">
        <f>SUM(H57:H59)</f>
        <v>23647226.32</v>
      </c>
      <c r="I56" s="22"/>
      <c r="J56" s="24"/>
    </row>
    <row r="57" spans="1:10" s="25" customFormat="1" ht="12">
      <c r="A57" s="22"/>
      <c r="B57" s="39"/>
      <c r="C57" s="21"/>
      <c r="D57" s="79" t="s">
        <v>7</v>
      </c>
      <c r="E57" s="79"/>
      <c r="F57" s="79"/>
      <c r="G57" s="18">
        <v>0</v>
      </c>
      <c r="H57" s="18">
        <v>22868774.17</v>
      </c>
      <c r="I57" s="22"/>
      <c r="J57" s="24"/>
    </row>
    <row r="58" spans="1:10" s="25" customFormat="1" ht="12">
      <c r="A58" s="22"/>
      <c r="B58" s="39"/>
      <c r="C58" s="21"/>
      <c r="D58" s="72" t="s">
        <v>9</v>
      </c>
      <c r="E58" s="72"/>
      <c r="F58" s="72"/>
      <c r="G58" s="18">
        <v>74001.01</v>
      </c>
      <c r="H58" s="18">
        <v>765852.15</v>
      </c>
      <c r="I58" s="22"/>
      <c r="J58" s="24"/>
    </row>
    <row r="59" spans="1:10" s="25" customFormat="1" ht="12">
      <c r="A59" s="22"/>
      <c r="B59" s="39"/>
      <c r="C59" s="21"/>
      <c r="D59" s="79" t="s">
        <v>13</v>
      </c>
      <c r="E59" s="79"/>
      <c r="F59" s="79"/>
      <c r="G59" s="18">
        <v>0</v>
      </c>
      <c r="H59" s="18">
        <v>12600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74" t="s">
        <v>14</v>
      </c>
      <c r="D61" s="74"/>
      <c r="E61" s="74"/>
      <c r="F61" s="74"/>
      <c r="G61" s="23">
        <f>G51-G56</f>
        <v>-74001.01</v>
      </c>
      <c r="H61" s="23">
        <f>H51-H56</f>
        <v>-23647226.32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73" t="s">
        <v>15</v>
      </c>
      <c r="C64" s="74"/>
      <c r="D64" s="74"/>
      <c r="E64" s="74"/>
      <c r="F64" s="74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74" t="s">
        <v>5</v>
      </c>
      <c r="D66" s="74"/>
      <c r="E66" s="74"/>
      <c r="F66" s="74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72" t="s">
        <v>19</v>
      </c>
      <c r="E67" s="72"/>
      <c r="F67" s="72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79" t="s">
        <v>21</v>
      </c>
      <c r="E68" s="79"/>
      <c r="F68" s="79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72" t="s">
        <v>23</v>
      </c>
      <c r="E69" s="72"/>
      <c r="F69" s="72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79" t="s">
        <v>43</v>
      </c>
      <c r="E70" s="79"/>
      <c r="F70" s="79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74" t="s">
        <v>12</v>
      </c>
      <c r="D72" s="74"/>
      <c r="E72" s="74"/>
      <c r="F72" s="74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77" t="s">
        <v>29</v>
      </c>
      <c r="E73" s="77"/>
      <c r="F73" s="77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78" t="s">
        <v>21</v>
      </c>
      <c r="E74" s="78"/>
      <c r="F74" s="78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78" t="s">
        <v>23</v>
      </c>
      <c r="E75" s="78"/>
      <c r="F75" s="78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77" t="s">
        <v>44</v>
      </c>
      <c r="E76" s="77"/>
      <c r="F76" s="77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74" t="s">
        <v>35</v>
      </c>
      <c r="D79" s="74"/>
      <c r="E79" s="74"/>
      <c r="F79" s="74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75" t="s">
        <v>37</v>
      </c>
      <c r="C82" s="76"/>
      <c r="D82" s="76"/>
      <c r="E82" s="76"/>
      <c r="F82" s="76"/>
      <c r="G82" s="23">
        <f>G47+G61+G79</f>
        <v>11442872.58</v>
      </c>
      <c r="H82" s="23">
        <f>H47+H61+H79</f>
        <v>-442069.4100000039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73" t="s">
        <v>38</v>
      </c>
      <c r="C84" s="74"/>
      <c r="D84" s="74"/>
      <c r="E84" s="74"/>
      <c r="F84" s="74"/>
      <c r="G84" s="37">
        <v>2255829.35</v>
      </c>
      <c r="H84" s="37">
        <v>2697898.76</v>
      </c>
      <c r="I84" s="22"/>
      <c r="J84" s="24"/>
    </row>
    <row r="85" spans="1:10" s="25" customFormat="1" ht="12" customHeight="1">
      <c r="A85" s="22"/>
      <c r="B85" s="73" t="s">
        <v>39</v>
      </c>
      <c r="C85" s="74"/>
      <c r="D85" s="74"/>
      <c r="E85" s="74"/>
      <c r="F85" s="74"/>
      <c r="G85" s="42">
        <f>+G82+G84</f>
        <v>13698701.93</v>
      </c>
      <c r="H85" s="42">
        <f>+H82+H84</f>
        <v>2255829.349999996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5">
      <c r="A90" s="1"/>
      <c r="B90" s="64" t="s">
        <v>60</v>
      </c>
      <c r="C90" s="64"/>
      <c r="D90" s="64"/>
      <c r="E90" s="64"/>
      <c r="F90" s="65"/>
      <c r="I90" s="30"/>
      <c r="J90" s="1"/>
    </row>
    <row r="91" spans="2:8" ht="15">
      <c r="B91" s="64" t="s">
        <v>61</v>
      </c>
      <c r="C91" s="64"/>
      <c r="D91" s="64"/>
      <c r="E91" s="64"/>
      <c r="F91" s="65"/>
      <c r="G91" s="30"/>
      <c r="H91" s="30"/>
    </row>
    <row r="92" spans="2:6" ht="15">
      <c r="B92" s="64" t="s">
        <v>62</v>
      </c>
      <c r="C92" s="64"/>
      <c r="D92" s="64"/>
      <c r="E92" s="64"/>
      <c r="F92" s="65"/>
    </row>
    <row r="93" spans="1:10" ht="15">
      <c r="A93" s="1"/>
      <c r="B93" s="64" t="s">
        <v>63</v>
      </c>
      <c r="C93" s="64"/>
      <c r="D93" s="64"/>
      <c r="E93" s="64"/>
      <c r="F93" s="65"/>
      <c r="I93" s="61"/>
      <c r="J93" s="1"/>
    </row>
    <row r="94" spans="1:10" ht="15">
      <c r="A94" s="1"/>
      <c r="B94" s="64"/>
      <c r="C94" s="64"/>
      <c r="D94" s="64"/>
      <c r="E94" s="64"/>
      <c r="F94" s="65"/>
      <c r="I94" s="61"/>
      <c r="J94" s="1"/>
    </row>
    <row r="95" spans="1:10" ht="15">
      <c r="A95" s="1"/>
      <c r="B95" s="64"/>
      <c r="C95" s="64"/>
      <c r="D95" s="64"/>
      <c r="E95" s="64"/>
      <c r="F95" s="65"/>
      <c r="I95" s="61"/>
      <c r="J95" s="1"/>
    </row>
    <row r="96" spans="1:10" ht="12">
      <c r="A96" s="1"/>
      <c r="B96" s="30"/>
      <c r="C96" s="31"/>
      <c r="D96" s="62"/>
      <c r="E96" s="62"/>
      <c r="F96" s="63"/>
      <c r="G96" s="63"/>
      <c r="H96" s="31"/>
      <c r="I96" s="61"/>
      <c r="J96" s="1"/>
    </row>
    <row r="97" spans="1:10" ht="15" customHeight="1">
      <c r="A97" s="1"/>
      <c r="B97" s="34"/>
      <c r="C97" s="1"/>
      <c r="D97" s="83" t="s">
        <v>52</v>
      </c>
      <c r="E97" s="83"/>
      <c r="F97" s="46"/>
      <c r="G97" s="83" t="s">
        <v>54</v>
      </c>
      <c r="H97" s="83"/>
      <c r="I97" s="35"/>
      <c r="J97" s="1"/>
    </row>
    <row r="98" spans="1:10" ht="15" customHeight="1">
      <c r="A98" s="1"/>
      <c r="B98" s="36"/>
      <c r="C98" s="1"/>
      <c r="D98" s="84" t="s">
        <v>53</v>
      </c>
      <c r="E98" s="84"/>
      <c r="F98" s="45"/>
      <c r="G98" s="84" t="s">
        <v>55</v>
      </c>
      <c r="H98" s="84"/>
      <c r="I98" s="35"/>
      <c r="J98" s="1"/>
    </row>
    <row r="99" ht="30" customHeight="1"/>
    <row r="100" spans="4:8" ht="15" customHeight="1">
      <c r="D100" s="70" t="s">
        <v>56</v>
      </c>
      <c r="E100" s="85"/>
      <c r="G100" s="71"/>
      <c r="H100" s="86"/>
    </row>
    <row r="101" spans="1:9" s="57" customFormat="1" ht="15" customHeight="1">
      <c r="A101" s="54"/>
      <c r="B101" s="54"/>
      <c r="C101" s="54"/>
      <c r="D101" s="66" t="s">
        <v>57</v>
      </c>
      <c r="E101" s="67"/>
      <c r="F101" s="54"/>
      <c r="G101" s="68"/>
      <c r="H101" s="69"/>
      <c r="I101" s="54"/>
    </row>
    <row r="102" spans="1:9" s="57" customFormat="1" ht="15" customHeight="1">
      <c r="A102" s="54"/>
      <c r="B102" s="54"/>
      <c r="C102" s="54"/>
      <c r="D102" s="55"/>
      <c r="E102" s="58"/>
      <c r="F102" s="54"/>
      <c r="G102" s="56"/>
      <c r="H102" s="59"/>
      <c r="I102" s="54"/>
    </row>
    <row r="103" spans="1:9" s="57" customFormat="1" ht="15" customHeight="1">
      <c r="A103" s="54"/>
      <c r="B103" s="54"/>
      <c r="C103" s="54"/>
      <c r="D103" s="66"/>
      <c r="E103" s="67"/>
      <c r="F103" s="54"/>
      <c r="G103" s="68"/>
      <c r="H103" s="69"/>
      <c r="I103" s="54"/>
    </row>
    <row r="104" spans="1:9" s="57" customFormat="1" ht="15" customHeight="1">
      <c r="A104" s="54"/>
      <c r="B104" s="54"/>
      <c r="C104" s="54"/>
      <c r="D104" s="66"/>
      <c r="E104" s="67"/>
      <c r="F104" s="54"/>
      <c r="G104" s="68"/>
      <c r="H104" s="69"/>
      <c r="I104" s="54"/>
    </row>
  </sheetData>
  <sheetProtection/>
  <mergeCells count="74">
    <mergeCell ref="D104:E104"/>
    <mergeCell ref="G104:H104"/>
    <mergeCell ref="D100:E100"/>
    <mergeCell ref="G100:H100"/>
    <mergeCell ref="D101:E101"/>
    <mergeCell ref="G101:H101"/>
    <mergeCell ref="D103:E103"/>
    <mergeCell ref="G103:H103"/>
    <mergeCell ref="B84:F84"/>
    <mergeCell ref="B85:F85"/>
    <mergeCell ref="D97:E97"/>
    <mergeCell ref="G97:H97"/>
    <mergeCell ref="D98:E98"/>
    <mergeCell ref="G98:H98"/>
    <mergeCell ref="D73:F73"/>
    <mergeCell ref="D74:F74"/>
    <mergeCell ref="D75:F75"/>
    <mergeCell ref="D76:F76"/>
    <mergeCell ref="C79:F79"/>
    <mergeCell ref="B82:F82"/>
    <mergeCell ref="C66:F66"/>
    <mergeCell ref="D67:F67"/>
    <mergeCell ref="D68:F68"/>
    <mergeCell ref="D69:F69"/>
    <mergeCell ref="D70:F70"/>
    <mergeCell ref="C72:F72"/>
    <mergeCell ref="C56:F56"/>
    <mergeCell ref="D57:F57"/>
    <mergeCell ref="D58:F58"/>
    <mergeCell ref="D59:F59"/>
    <mergeCell ref="C61:F61"/>
    <mergeCell ref="B64:F64"/>
    <mergeCell ref="C47:F47"/>
    <mergeCell ref="B49:F49"/>
    <mergeCell ref="C51:F51"/>
    <mergeCell ref="D52:F52"/>
    <mergeCell ref="D53:F53"/>
    <mergeCell ref="D54:F54"/>
    <mergeCell ref="D39:F39"/>
    <mergeCell ref="D40:F40"/>
    <mergeCell ref="D41:F41"/>
    <mergeCell ref="D42:F42"/>
    <mergeCell ref="D43:F43"/>
    <mergeCell ref="D44:F44"/>
    <mergeCell ref="D33:F33"/>
    <mergeCell ref="D34:F34"/>
    <mergeCell ref="D35:F35"/>
    <mergeCell ref="D36:F36"/>
    <mergeCell ref="D37:F37"/>
    <mergeCell ref="D38:F38"/>
    <mergeCell ref="D26:E26"/>
    <mergeCell ref="C28:F28"/>
    <mergeCell ref="D29:F29"/>
    <mergeCell ref="D30:F30"/>
    <mergeCell ref="D31:F31"/>
    <mergeCell ref="D32:F32"/>
    <mergeCell ref="D20:F20"/>
    <mergeCell ref="D21:F21"/>
    <mergeCell ref="D22:F22"/>
    <mergeCell ref="D23:F23"/>
    <mergeCell ref="D24:F24"/>
    <mergeCell ref="D25:F25"/>
    <mergeCell ref="B13:F13"/>
    <mergeCell ref="C15:F15"/>
    <mergeCell ref="D16:F16"/>
    <mergeCell ref="D17:F17"/>
    <mergeCell ref="D18:F18"/>
    <mergeCell ref="D19:F19"/>
    <mergeCell ref="E2:G2"/>
    <mergeCell ref="E3:G3"/>
    <mergeCell ref="E4:G4"/>
    <mergeCell ref="E5:G5"/>
    <mergeCell ref="E6:G6"/>
    <mergeCell ref="B10:E10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CHENCHO</cp:lastModifiedBy>
  <cp:lastPrinted>2021-04-07T21:17:21Z</cp:lastPrinted>
  <dcterms:created xsi:type="dcterms:W3CDTF">2014-09-04T19:30:54Z</dcterms:created>
  <dcterms:modified xsi:type="dcterms:W3CDTF">2021-04-14T21:10:44Z</dcterms:modified>
  <cp:category/>
  <cp:version/>
  <cp:contentType/>
  <cp:contentStatus/>
</cp:coreProperties>
</file>